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<sst xmlns="http://schemas.openxmlformats.org/spreadsheetml/2006/main" count="209" uniqueCount="68">
  <si>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</si>
  <si>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</si>
  <si>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</si>
  <si>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</si>
  <si>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</si>
  <si>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</si>
  <si>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</si>
  <si>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</si>
  <si>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</si>
  <si>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</si>
  <si>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</si>
  <si>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</si>
  <si>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</si>
  <si>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</si>
  <si>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</si>
  <si>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</si>
  <si>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</si>
  <si>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</si>
  <si>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</si>
  <si>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</si>
  <si>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</si>
  <si>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</si>
  <si>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</si>
  <si>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</si>
  <si>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</si>
  <si>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</si>
  <si>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</si>
  <si>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</si>
  <si>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</si>
  <si>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</si>
  <si>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</si>
  <si>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</si>
  <si>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</si>
  <si>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</si>
  <si>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</si>
  <si>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</si>
  <si>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</si>
  <si>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</si>
  <si>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</si>
  <si>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</si>
  <si>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</si>
  <si>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</si>
  <si>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</si>
  <si>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</si>
  <si>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</si>
  <si>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</si>
  <si>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</si>
  <si>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</si>
  <si>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</si>
  <si>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</si>
  <si>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</si>
  <si>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</si>
  <si>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</si>
  <si>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</si>
  <si>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</si>
  <si>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</si>
  <si>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</si>
  <si>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</si>
  <si>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</si>
  <si>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</si>
  <si>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</si>
  <si>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</si>
  <si>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</si>
  <si>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</si>
  <si>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</si>
  <si>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</si>
  <si>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</si>
  <si>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Agosto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</si>
</sst>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50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173" fontId="47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7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70621313+1711229</f>
        <v>72332542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>
        <v>9677891</v>
      </c>
      <c r="V4" s="12">
        <v>5745051</v>
      </c>
      <c r="W4" s="12">
        <v>11571376</v>
      </c>
      <c r="X4" s="12"/>
      <c r="Y4" s="12"/>
      <c r="Z4" s="12"/>
      <c r="AA4" s="12">
        <f>SUM(O4:Z4)</f>
        <v>87282876</v>
      </c>
      <c r="AB4" s="11">
        <f aca="true" t="shared" si="0" ref="AB4:AB17">+AA4/N4</f>
        <v>1.2066889063569755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>
        <v>3390</v>
      </c>
      <c r="V5" s="12">
        <v>4971</v>
      </c>
      <c r="W5" s="12">
        <v>3390</v>
      </c>
      <c r="X5" s="12"/>
      <c r="Y5" s="12"/>
      <c r="Z5" s="12"/>
      <c r="AA5" s="12">
        <f aca="true" t="shared" si="1" ref="AA5:AA17">SUM(O5:Z5)</f>
        <v>35481</v>
      </c>
      <c r="AB5" s="11">
        <f t="shared" si="0"/>
        <v>2.844168336673347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>
        <v>147575</v>
      </c>
      <c r="V6" s="12">
        <v>156508</v>
      </c>
      <c r="W6" s="12">
        <v>144843</v>
      </c>
      <c r="X6" s="12"/>
      <c r="Y6" s="12"/>
      <c r="Z6" s="12"/>
      <c r="AA6" s="12">
        <f t="shared" si="1"/>
        <v>1507327</v>
      </c>
      <c r="AB6" s="11">
        <f t="shared" si="0"/>
        <v>1.48237565300856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>
        <v>226568</v>
      </c>
      <c r="V7" s="12">
        <v>147437</v>
      </c>
      <c r="W7" s="12">
        <v>136080</v>
      </c>
      <c r="X7" s="12"/>
      <c r="Y7" s="12"/>
      <c r="Z7" s="12"/>
      <c r="AA7" s="12">
        <f t="shared" si="1"/>
        <v>1444117</v>
      </c>
      <c r="AB7" s="11">
        <f t="shared" si="0"/>
        <v>1.4808601008215851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>
        <v>0</v>
      </c>
      <c r="V8" s="12">
        <v>-2539</v>
      </c>
      <c r="W8" s="12">
        <v>0</v>
      </c>
      <c r="X8" s="12"/>
      <c r="Y8" s="12"/>
      <c r="Z8" s="12"/>
      <c r="AA8" s="12">
        <f t="shared" si="1"/>
        <v>9407956</v>
      </c>
      <c r="AB8" s="11">
        <f t="shared" si="0"/>
        <v>1567992.6666666667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>
        <v>6029392</v>
      </c>
      <c r="V11" s="12">
        <v>6063591</v>
      </c>
      <c r="W11" s="12">
        <v>2197901</v>
      </c>
      <c r="X11" s="12"/>
      <c r="Y11" s="12"/>
      <c r="Z11" s="12"/>
      <c r="AA11" s="12">
        <f t="shared" si="1"/>
        <v>53772905</v>
      </c>
      <c r="AB11" s="11">
        <f t="shared" si="0"/>
        <v>1.0907056413270442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>
        <v>2910525</v>
      </c>
      <c r="V12" s="12">
        <v>3390475</v>
      </c>
      <c r="W12" s="12">
        <v>2834859</v>
      </c>
      <c r="X12" s="12"/>
      <c r="Y12" s="12"/>
      <c r="Z12" s="12"/>
      <c r="AA12" s="12">
        <f t="shared" si="1"/>
        <v>26229130</v>
      </c>
      <c r="AB12" s="11">
        <f t="shared" si="0"/>
        <v>1.1832892897218195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>
        <v>1711229</v>
      </c>
      <c r="O13" s="12"/>
      <c r="P13" s="12"/>
      <c r="Q13" s="12"/>
      <c r="R13" s="12"/>
      <c r="S13" s="12">
        <v>1711229</v>
      </c>
      <c r="T13" s="12">
        <v>368256</v>
      </c>
      <c r="U13" s="12">
        <v>256</v>
      </c>
      <c r="V13" s="12">
        <v>365024</v>
      </c>
      <c r="W13" s="12"/>
      <c r="X13" s="12"/>
      <c r="Y13" s="12"/>
      <c r="Z13" s="12"/>
      <c r="AA13" s="12">
        <f>SUM(O13:Z13)</f>
        <v>2444765</v>
      </c>
      <c r="AB13" s="11">
        <f>+AA13/N13</f>
        <v>1.4286603371027489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>
        <v>110714</v>
      </c>
      <c r="V14" s="12">
        <v>124186</v>
      </c>
      <c r="W14" s="12">
        <v>87361</v>
      </c>
      <c r="X14" s="12"/>
      <c r="Y14" s="12"/>
      <c r="Z14" s="12"/>
      <c r="AA14" s="12">
        <f t="shared" si="1"/>
        <v>902678</v>
      </c>
      <c r="AB14" s="11">
        <f t="shared" si="0"/>
        <v>0.9256451063794878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21">
        <v>57000</v>
      </c>
      <c r="U16" s="12">
        <v>38051</v>
      </c>
      <c r="V16" s="12">
        <v>8924</v>
      </c>
      <c r="W16" s="12">
        <v>0</v>
      </c>
      <c r="X16" s="12"/>
      <c r="Y16" s="12"/>
      <c r="Z16" s="12"/>
      <c r="AA16" s="12">
        <f t="shared" si="1"/>
        <v>126664</v>
      </c>
      <c r="AB16" s="11">
        <f t="shared" si="0"/>
        <v>0.6909711804400125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20"/>
      <c r="T20" s="19"/>
      <c r="AA20" s="18"/>
    </row>
    <row r="21" spans="14:27" ht="12.75">
      <c r="N21" s="18"/>
      <c r="T21" s="19"/>
      <c r="AA21" s="18"/>
    </row>
    <row r="22" spans="14:27" ht="12.75">
      <c r="N22" s="18"/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2023-10-16T13:28:52Z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